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IBSRV08\USERDATA\begum.eraltinkostekl\Desktop\EZZİB\Aylık İstatistik\Ağustos 2023\"/>
    </mc:Choice>
  </mc:AlternateContent>
  <xr:revisionPtr revIDLastSave="0" documentId="13_ncr:1_{2C6FF63F-9720-4878-A636-328194EAA9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  <c r="E90" i="1"/>
  <c r="D90" i="1"/>
  <c r="C90" i="1"/>
  <c r="F80" i="1"/>
  <c r="E80" i="1"/>
  <c r="D80" i="1"/>
  <c r="C80" i="1"/>
  <c r="F77" i="1"/>
  <c r="E77" i="1"/>
  <c r="D77" i="1"/>
  <c r="C77" i="1"/>
  <c r="F63" i="1"/>
  <c r="E63" i="1"/>
  <c r="D63" i="1"/>
  <c r="C63" i="1"/>
  <c r="F58" i="1"/>
  <c r="E58" i="1"/>
  <c r="D58" i="1"/>
  <c r="C58" i="1"/>
  <c r="F55" i="1"/>
  <c r="E55" i="1"/>
  <c r="D55" i="1"/>
  <c r="C55" i="1"/>
  <c r="F49" i="1"/>
  <c r="E49" i="1"/>
  <c r="D49" i="1"/>
  <c r="C49" i="1"/>
  <c r="F39" i="1"/>
  <c r="E39" i="1"/>
  <c r="D39" i="1"/>
  <c r="C39" i="1"/>
  <c r="F36" i="1"/>
  <c r="E36" i="1"/>
  <c r="D36" i="1"/>
  <c r="C36" i="1"/>
  <c r="F26" i="1"/>
  <c r="E26" i="1"/>
  <c r="D26" i="1"/>
  <c r="C26" i="1"/>
  <c r="F18" i="1"/>
  <c r="E18" i="1"/>
  <c r="D18" i="1"/>
  <c r="C18" i="1"/>
  <c r="H18" i="1" l="1"/>
  <c r="H26" i="1"/>
  <c r="H36" i="1"/>
  <c r="H39" i="1"/>
  <c r="H49" i="1"/>
  <c r="H55" i="1"/>
  <c r="H58" i="1"/>
  <c r="H63" i="1"/>
  <c r="H77" i="1"/>
  <c r="H80" i="1"/>
  <c r="H90" i="1"/>
  <c r="G18" i="1"/>
  <c r="G26" i="1"/>
  <c r="G36" i="1"/>
  <c r="G39" i="1"/>
  <c r="G49" i="1"/>
  <c r="G55" i="1"/>
  <c r="G58" i="1"/>
  <c r="G63" i="1"/>
  <c r="G77" i="1"/>
  <c r="G80" i="1"/>
  <c r="G90" i="1"/>
</calcChain>
</file>

<file path=xl/sharedStrings.xml><?xml version="1.0" encoding="utf-8"?>
<sst xmlns="http://schemas.openxmlformats.org/spreadsheetml/2006/main" count="174" uniqueCount="109">
  <si>
    <t>TÜRKİYE GENELİ RAPOR ÜLKE GRUPLARI</t>
  </si>
  <si>
    <t>ÜLKE GRUBU</t>
  </si>
  <si>
    <t>ÜLKE ADI</t>
  </si>
  <si>
    <t>EKVATOR GİNESİ</t>
  </si>
  <si>
    <t>ETİYOPYA</t>
  </si>
  <si>
    <t>FİLDİŞİ SAHİLİ</t>
  </si>
  <si>
    <t>GÜNEY AFRİKA CUMHURİ</t>
  </si>
  <si>
    <t>KENYA</t>
  </si>
  <si>
    <t>KONGO(DEM.CM)E.ZAİRE</t>
  </si>
  <si>
    <t>LİBYA</t>
  </si>
  <si>
    <t>MISIR</t>
  </si>
  <si>
    <t>SENEGAL</t>
  </si>
  <si>
    <t>SEYŞEL ADALARI VE BA</t>
  </si>
  <si>
    <t>SOMALI</t>
  </si>
  <si>
    <t>TUNUS</t>
  </si>
  <si>
    <t>UGANDA</t>
  </si>
  <si>
    <t>ZAMBIA</t>
  </si>
  <si>
    <t>ALMANYA</t>
  </si>
  <si>
    <t>BULGARİSTAN</t>
  </si>
  <si>
    <t>FRANSA</t>
  </si>
  <si>
    <t>HOLLANDA</t>
  </si>
  <si>
    <t>ROMANYA</t>
  </si>
  <si>
    <t>İSPANYA</t>
  </si>
  <si>
    <t>İTALYA</t>
  </si>
  <si>
    <t>AZERBAYCAN-NAHÇİVAN</t>
  </si>
  <si>
    <t>GÜRCİSTAN</t>
  </si>
  <si>
    <t>KAZAKİSTAN</t>
  </si>
  <si>
    <t>KIRGIZİSTAN</t>
  </si>
  <si>
    <t>RUSYA FEDERASYONU</t>
  </si>
  <si>
    <t>TACİKİSTAN</t>
  </si>
  <si>
    <t>TÜRKMENİSTAN</t>
  </si>
  <si>
    <t>UKRAYNA</t>
  </si>
  <si>
    <t>ÖZBEKİSTAN</t>
  </si>
  <si>
    <t>BAHAMALAR</t>
  </si>
  <si>
    <t>VENEZUELLA</t>
  </si>
  <si>
    <t>AFGANİSTAN</t>
  </si>
  <si>
    <t>BANGLADEŞ</t>
  </si>
  <si>
    <t>HINDISTAN</t>
  </si>
  <si>
    <t>KAMBOÇYA</t>
  </si>
  <si>
    <t>MALDİV ADALARI</t>
  </si>
  <si>
    <t>MOGOLISTAN</t>
  </si>
  <si>
    <t>NEPAL</t>
  </si>
  <si>
    <t>PAKISTAN</t>
  </si>
  <si>
    <t>ÇİN HALK CUMHURİYETİ</t>
  </si>
  <si>
    <t>BOSNA-HERSEK</t>
  </si>
  <si>
    <t>BİRLEŞİK KRALLIK</t>
  </si>
  <si>
    <t>KKTC</t>
  </si>
  <si>
    <t>KOSOVA</t>
  </si>
  <si>
    <t>SIRBİSTAN</t>
  </si>
  <si>
    <t>BİRLEŞİK DEVLETLER</t>
  </si>
  <si>
    <t>KANADA</t>
  </si>
  <si>
    <t>AVUSTRALYA</t>
  </si>
  <si>
    <t>FİJİ</t>
  </si>
  <si>
    <t>PAPUA YENI GINE</t>
  </si>
  <si>
    <t>YENI ZELANDA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</si>
  <si>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</si>
  <si>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</si>
  <si>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</si>
  <si>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</si>
  <si>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</si>
  <si>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</si>
  <si>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</si>
  <si>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SUUDİ ARABİSTAN</t>
  </si>
  <si>
    <t>UMMAN</t>
  </si>
  <si>
    <t>YEMEN</t>
  </si>
  <si>
    <t>ÜRDÜN</t>
  </si>
  <si>
    <t>İRAN (İSLAM CUM.)</t>
  </si>
  <si>
    <t>İSRAİL</t>
  </si>
  <si>
    <t>MERSİN SERBEST BÖLGE</t>
  </si>
  <si>
    <t>TRAKYA SERBEST BÖLGE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</si>
  <si>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</si>
  <si>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</si>
  <si>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</si>
  <si>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</si>
  <si>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</si>
  <si>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</si>
  <si>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</si>
  <si>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</si>
  <si>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</si>
  <si>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ÜLKELER BAZINDA TÜRKİYE GENELİ  PRİNA YAĞI  İHRACAT RAPORU</t>
  </si>
  <si>
    <t>TUTAR DEĞİŞİM %</t>
  </si>
  <si>
    <t>01.11.2021 - 31.08.2022
MİKTAR (KG)</t>
  </si>
  <si>
    <t>01.11.2021 - 31.08.2022
TUTAR ($)</t>
  </si>
  <si>
    <t>01.11.2022 - 31.08.2023
MİKTAR (KG)</t>
  </si>
  <si>
    <t>01.11.2022 - 31.08.2023
TUTAR ($)</t>
  </si>
  <si>
    <t>MİKTAR DEĞİŞİM %</t>
  </si>
  <si>
    <t>AFRİKA ÜLKELERİ</t>
  </si>
  <si>
    <t>TOPLAM AFRİKA ÜLKELERİ</t>
  </si>
  <si>
    <t>AVRUPA BİRLİĞİ ÜLKELERİ</t>
  </si>
  <si>
    <t>TOPLAM AVRUPA BİRLİĞİ ÜLKELERİ</t>
  </si>
  <si>
    <t>BAĞIMSIZ DEVLETLER TOPLULUĞU</t>
  </si>
  <si>
    <t>TOPLAM BAĞIMSIZ DEVLETLER TOPLULUĞU</t>
  </si>
  <si>
    <t>DİĞER AMERİKAN ÜLKELERİ</t>
  </si>
  <si>
    <t>TOPLAM DİĞER AMERİKAN ÜLKELERİ</t>
  </si>
  <si>
    <t>DİĞER ASYA ÜLKELERİ</t>
  </si>
  <si>
    <t>TOPLAM DİĞER ASYA ÜLKELERİ</t>
  </si>
  <si>
    <t>DİĞER AVRUPA ÜLKELERİ</t>
  </si>
  <si>
    <t>TOPLAM DİĞER AVRUPA ÜLKELERİ</t>
  </si>
  <si>
    <t>KUZEY AMERİKA SERBEST TİCARET</t>
  </si>
  <si>
    <t>TOPLAM KUZEY AMERİKA SERBEST TİCARET</t>
  </si>
  <si>
    <t>OKYANUSYA ÜLKELERİ</t>
  </si>
  <si>
    <t>TOPLAM OKYANUSYA ÜLKELERİ</t>
  </si>
  <si>
    <t>ORTADOĞU ÜLKELERİ</t>
  </si>
  <si>
    <t>TOPLAM ORTADOĞU ÜLKELERİ</t>
  </si>
  <si>
    <t>SERBEST BÖLGELER</t>
  </si>
  <si>
    <t>TOPLAM SERBEST BÖLGELER</t>
  </si>
  <si>
    <t>UZAKDOĞU ÜLKELERİ</t>
  </si>
  <si>
    <t>TOPLAM UZAKDOĞU ÜLKELERİ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</si>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</sst>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top" wrapText="1"/>
    </xf>
    <xf numFmtId="0" fontId="19" fillId="0" borderId="10" xfId="0" applyFont="1" applyBorder="1" applyAlignment="1">
      <alignment horizontal="left" vertical="top" wrapText="1"/>
    </xf>
    <xf numFmtId="3" fontId="19" fillId="0" borderId="10" xfId="0" applyNumberFormat="1" applyFont="1" applyBorder="1" applyAlignment="1">
      <alignment horizontal="right" vertical="top" wrapText="1"/>
    </xf>
    <xf numFmtId="0" fontId="19" fillId="0" borderId="10" xfId="0" applyFont="1" applyBorder="1" applyAlignment="1">
      <alignment horizontal="right" vertical="top" wrapText="1"/>
    </xf>
    <xf numFmtId="0" fontId="20" fillId="33" borderId="10" xfId="0" applyFont="1" applyFill="1" applyBorder="1" applyAlignment="1">
      <alignment horizontal="left" vertical="top"/>
    </xf>
    <xf numFmtId="3" fontId="20" fillId="33" borderId="10" xfId="0" applyNumberFormat="1" applyFont="1" applyFill="1" applyBorder="1" applyAlignment="1">
      <alignment horizontal="right" vertical="top"/>
    </xf>
    <xf numFmtId="164" fontId="20" fillId="33" borderId="10" xfId="0" applyNumberFormat="1" applyFont="1" applyFill="1" applyBorder="1" applyAlignment="1">
      <alignment horizontal="right" vertical="top"/>
    </xf>
    <xf numFmtId="0" fontId="20" fillId="0" borderId="10" xfId="0" applyFont="1" applyBorder="1" applyAlignment="1">
      <alignment horizontal="left" vertical="top"/>
    </xf>
    <xf numFmtId="3" fontId="20" fillId="0" borderId="10" xfId="0" applyNumberFormat="1" applyFont="1" applyBorder="1" applyAlignment="1">
      <alignment horizontal="right" vertical="top"/>
    </xf>
    <xf numFmtId="164" fontId="20" fillId="0" borderId="10" xfId="0" applyNumberFormat="1" applyFont="1" applyBorder="1" applyAlignment="1">
      <alignment horizontal="right" vertical="top"/>
    </xf>
    <xf numFmtId="0" fontId="19" fillId="34" borderId="10" xfId="0" applyFont="1" applyFill="1" applyBorder="1" applyAlignment="1">
      <alignment horizontal="left" vertical="top"/>
    </xf>
    <xf numFmtId="3" fontId="19" fillId="34" borderId="10" xfId="0" applyNumberFormat="1" applyFont="1" applyFill="1" applyBorder="1" applyAlignment="1">
      <alignment horizontal="right" vertical="top"/>
    </xf>
    <xf numFmtId="3" fontId="16" fillId="34" borderId="10" xfId="0" applyNumberFormat="1" applyFont="1" applyFill="1" applyBorder="1"/>
    <xf numFmtId="0" fontId="19" fillId="0" borderId="10" xfId="0" applyFont="1" applyBorder="1" applyAlignment="1">
      <alignment horizontal="left" vertical="top"/>
    </xf>
    <xf numFmtId="0" fontId="19" fillId="35" borderId="10" xfId="0" applyFont="1" applyFill="1" applyBorder="1" applyAlignment="1">
      <alignment horizontal="right" vertical="top" wrapText="1"/>
    </xf>
    <xf numFmtId="3" fontId="19" fillId="35" borderId="10" xfId="0" applyNumberFormat="1" applyFont="1" applyFill="1" applyBorder="1" applyAlignment="1">
      <alignment horizontal="right" vertical="top" wrapText="1"/>
    </xf>
    <xf numFmtId="164" fontId="19" fillId="35" borderId="10" xfId="0" applyNumberFormat="1" applyFont="1" applyFill="1" applyBorder="1" applyAlignment="1">
      <alignment horizontal="right" vertical="top" wrapText="1"/>
    </xf>
    <xf numFmtId="0" fontId="19" fillId="0" borderId="10" xfId="0" applyFont="1" applyBorder="1" applyAlignment="1">
      <alignment horizontal="center" vertical="top" wrapText="1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00000000-0005-0000-0000-00001C000000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tabSelected="1" topLeftCell="A61" workbookViewId="0">
      <selection activeCell="C103" sqref="C103"/>
    </sheetView>
  </sheetViews>
  <sheetFormatPr defaultRowHeight="15" outlineLevelRow="2" x14ac:dyDescent="0.25"/>
  <cols>
    <col min="1" max="1" width="43" bestFit="1" customWidth="1"/>
    <col min="2" max="2" width="27.42578125" bestFit="1" customWidth="1"/>
    <col min="3" max="6" width="13.7109375" customWidth="1"/>
    <col min="7" max="8" width="10.140625" customWidth="1"/>
    <col min="9" max="9" width="10" customWidth="1"/>
  </cols>
  <sheetData>
    <row r="1" spans="1:9" ht="1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"/>
    </row>
    <row r="2" spans="1:9" ht="33" customHeight="1" x14ac:dyDescent="0.25">
      <c r="A2" s="18" t="s">
        <v>79</v>
      </c>
      <c r="B2" s="18"/>
      <c r="C2" s="18"/>
      <c r="D2" s="18"/>
      <c r="E2" s="18"/>
      <c r="F2" s="18"/>
      <c r="G2" s="18"/>
      <c r="H2" s="18"/>
      <c r="I2" s="1"/>
    </row>
    <row r="3" spans="1:9" ht="38.25" x14ac:dyDescent="0.25">
      <c r="A3" s="2" t="s">
        <v>1</v>
      </c>
      <c r="B3" s="2" t="s">
        <v>2</v>
      </c>
      <c r="C3" s="3" t="s">
        <v>81</v>
      </c>
      <c r="D3" s="3" t="s">
        <v>82</v>
      </c>
      <c r="E3" s="3" t="s">
        <v>83</v>
      </c>
      <c r="F3" s="3" t="s">
        <v>84</v>
      </c>
      <c r="G3" s="4" t="s">
        <v>85</v>
      </c>
      <c r="H3" s="4" t="s">
        <v>80</v>
      </c>
    </row>
    <row r="4" spans="1:9" outlineLevel="2" x14ac:dyDescent="0.25">
      <c r="A4" s="5" t="s">
        <v>86</v>
      </c>
      <c r="B4" s="5" t="s">
        <v>3</v>
      </c>
      <c r="C4" s="6">
        <v>436.8</v>
      </c>
      <c r="D4" s="6">
        <v>1677</v>
      </c>
      <c r="E4" s="6"/>
      <c r="F4" s="6"/>
      <c r="G4" s="7">
        <v>-100</v>
      </c>
      <c r="H4" s="7">
        <v>-100</v>
      </c>
    </row>
    <row r="5" spans="1:9" outlineLevel="2" x14ac:dyDescent="0.25">
      <c r="A5" s="8" t="s">
        <v>86</v>
      </c>
      <c r="B5" s="8" t="s">
        <v>4</v>
      </c>
      <c r="C5" s="9"/>
      <c r="D5" s="9"/>
      <c r="E5" s="9">
        <v>9828</v>
      </c>
      <c r="F5" s="9">
        <v>29898</v>
      </c>
      <c r="G5" s="10">
        <v>0</v>
      </c>
      <c r="H5" s="10">
        <v>0</v>
      </c>
    </row>
    <row r="6" spans="1:9" outlineLevel="2" x14ac:dyDescent="0.25">
      <c r="A6" s="5" t="s">
        <v>86</v>
      </c>
      <c r="B6" s="5" t="s">
        <v>5</v>
      </c>
      <c r="C6" s="6">
        <v>5596.5</v>
      </c>
      <c r="D6" s="6">
        <v>17069.919999999998</v>
      </c>
      <c r="E6" s="6">
        <v>3276</v>
      </c>
      <c r="F6" s="6">
        <v>11660.83</v>
      </c>
      <c r="G6" s="7">
        <v>-41.463414634146339</v>
      </c>
      <c r="H6" s="7">
        <v>-31.687846223063726</v>
      </c>
    </row>
    <row r="7" spans="1:9" outlineLevel="2" x14ac:dyDescent="0.25">
      <c r="A7" s="8" t="s">
        <v>86</v>
      </c>
      <c r="B7" s="8" t="s">
        <v>6</v>
      </c>
      <c r="C7" s="9"/>
      <c r="D7" s="9"/>
      <c r="E7" s="9">
        <v>3079.44</v>
      </c>
      <c r="F7" s="9">
        <v>11544</v>
      </c>
      <c r="G7" s="10">
        <v>0</v>
      </c>
      <c r="H7" s="10">
        <v>0</v>
      </c>
    </row>
    <row r="8" spans="1:9" outlineLevel="2" x14ac:dyDescent="0.25">
      <c r="A8" s="5" t="s">
        <v>86</v>
      </c>
      <c r="B8" s="5" t="s">
        <v>7</v>
      </c>
      <c r="C8" s="6">
        <v>59922.400000000001</v>
      </c>
      <c r="D8" s="6">
        <v>140178.71</v>
      </c>
      <c r="E8" s="6">
        <v>69044.11</v>
      </c>
      <c r="F8" s="6">
        <v>154676.06</v>
      </c>
      <c r="G8" s="7">
        <v>15.222537815574809</v>
      </c>
      <c r="H8" s="7">
        <v>10.342048375248998</v>
      </c>
    </row>
    <row r="9" spans="1:9" outlineLevel="2" x14ac:dyDescent="0.25">
      <c r="A9" s="8" t="s">
        <v>86</v>
      </c>
      <c r="B9" s="8" t="s">
        <v>8</v>
      </c>
      <c r="C9" s="9">
        <v>1911</v>
      </c>
      <c r="D9" s="9">
        <v>7268</v>
      </c>
      <c r="E9" s="9">
        <v>955.5</v>
      </c>
      <c r="F9" s="9">
        <v>4894</v>
      </c>
      <c r="G9" s="10">
        <v>-50</v>
      </c>
      <c r="H9" s="10">
        <v>-32.663731425426526</v>
      </c>
    </row>
    <row r="10" spans="1:9" outlineLevel="2" x14ac:dyDescent="0.25">
      <c r="A10" s="5" t="s">
        <v>86</v>
      </c>
      <c r="B10" s="5" t="s">
        <v>9</v>
      </c>
      <c r="C10" s="6">
        <v>104617.78</v>
      </c>
      <c r="D10" s="6">
        <v>463089.55</v>
      </c>
      <c r="E10" s="6"/>
      <c r="F10" s="6"/>
      <c r="G10" s="7">
        <v>-100</v>
      </c>
      <c r="H10" s="7">
        <v>-100</v>
      </c>
    </row>
    <row r="11" spans="1:9" outlineLevel="2" x14ac:dyDescent="0.25">
      <c r="A11" s="8" t="s">
        <v>86</v>
      </c>
      <c r="B11" s="8" t="s">
        <v>10</v>
      </c>
      <c r="C11" s="9"/>
      <c r="D11" s="9"/>
      <c r="E11" s="9">
        <v>30.08</v>
      </c>
      <c r="F11" s="9">
        <v>247.16</v>
      </c>
      <c r="G11" s="10">
        <v>0</v>
      </c>
      <c r="H11" s="10">
        <v>0</v>
      </c>
    </row>
    <row r="12" spans="1:9" outlineLevel="2" x14ac:dyDescent="0.25">
      <c r="A12" s="5" t="s">
        <v>86</v>
      </c>
      <c r="B12" s="5" t="s">
        <v>11</v>
      </c>
      <c r="C12" s="6">
        <v>7425.6</v>
      </c>
      <c r="D12" s="6">
        <v>29030.58</v>
      </c>
      <c r="E12" s="6"/>
      <c r="F12" s="6"/>
      <c r="G12" s="7">
        <v>-100</v>
      </c>
      <c r="H12" s="7">
        <v>-100</v>
      </c>
    </row>
    <row r="13" spans="1:9" outlineLevel="2" x14ac:dyDescent="0.25">
      <c r="A13" s="8" t="s">
        <v>86</v>
      </c>
      <c r="B13" s="8" t="s">
        <v>12</v>
      </c>
      <c r="C13" s="9">
        <v>8253.7000000000007</v>
      </c>
      <c r="D13" s="9">
        <v>23589.01</v>
      </c>
      <c r="E13" s="9"/>
      <c r="F13" s="9"/>
      <c r="G13" s="10">
        <v>-100</v>
      </c>
      <c r="H13" s="10">
        <v>-100</v>
      </c>
    </row>
    <row r="14" spans="1:9" outlineLevel="2" x14ac:dyDescent="0.25">
      <c r="A14" s="5" t="s">
        <v>86</v>
      </c>
      <c r="B14" s="5" t="s">
        <v>13</v>
      </c>
      <c r="C14" s="6"/>
      <c r="D14" s="6"/>
      <c r="E14" s="6">
        <v>4641</v>
      </c>
      <c r="F14" s="6">
        <v>23110.15</v>
      </c>
      <c r="G14" s="7">
        <v>0</v>
      </c>
      <c r="H14" s="7">
        <v>0</v>
      </c>
    </row>
    <row r="15" spans="1:9" outlineLevel="2" x14ac:dyDescent="0.25">
      <c r="A15" s="8" t="s">
        <v>86</v>
      </c>
      <c r="B15" s="8" t="s">
        <v>14</v>
      </c>
      <c r="C15" s="9">
        <v>120000</v>
      </c>
      <c r="D15" s="9">
        <v>326725.84999999998</v>
      </c>
      <c r="E15" s="9"/>
      <c r="F15" s="9"/>
      <c r="G15" s="10">
        <v>-100</v>
      </c>
      <c r="H15" s="10">
        <v>-100</v>
      </c>
    </row>
    <row r="16" spans="1:9" outlineLevel="2" x14ac:dyDescent="0.25">
      <c r="A16" s="5" t="s">
        <v>86</v>
      </c>
      <c r="B16" s="5" t="s">
        <v>15</v>
      </c>
      <c r="C16" s="6"/>
      <c r="D16" s="6"/>
      <c r="E16" s="6">
        <v>2184</v>
      </c>
      <c r="F16" s="6">
        <v>10949</v>
      </c>
      <c r="G16" s="7">
        <v>0</v>
      </c>
      <c r="H16" s="7">
        <v>0</v>
      </c>
    </row>
    <row r="17" spans="1:8" outlineLevel="2" x14ac:dyDescent="0.25">
      <c r="A17" s="8" t="s">
        <v>86</v>
      </c>
      <c r="B17" s="8" t="s">
        <v>16</v>
      </c>
      <c r="C17" s="9"/>
      <c r="D17" s="9"/>
      <c r="E17" s="9">
        <v>1346.8</v>
      </c>
      <c r="F17" s="9">
        <v>5497.98</v>
      </c>
      <c r="G17" s="10">
        <v>0</v>
      </c>
      <c r="H17" s="10">
        <v>0</v>
      </c>
    </row>
    <row r="18" spans="1:8" outlineLevel="1" x14ac:dyDescent="0.25">
      <c r="A18" s="11" t="s">
        <v>87</v>
      </c>
      <c r="B18" s="11"/>
      <c r="C18" s="12">
        <f>SUBTOTAL(9,C4:C17)</f>
        <v>308163.78000000003</v>
      </c>
      <c r="D18" s="12">
        <f>SUBTOTAL(9,D4:D17)</f>
        <v>1008628.6199999999</v>
      </c>
      <c r="E18" s="12">
        <f>SUBTOTAL(9,E4:E17)</f>
        <v>94384.930000000008</v>
      </c>
      <c r="F18" s="12">
        <f>SUBTOTAL(9,F4:F17)</f>
        <v>252477.18000000002</v>
      </c>
      <c r="G18" s="13">
        <f>(E18/C18-1)*100</f>
        <v>-69.371828837250121</v>
      </c>
      <c r="H18" s="13">
        <f>(F18/D18-1)*100</f>
        <v>-74.968271275110155</v>
      </c>
    </row>
    <row r="19" spans="1:8" outlineLevel="2" x14ac:dyDescent="0.25">
      <c r="A19" s="5" t="s">
        <v>88</v>
      </c>
      <c r="B19" s="5" t="s">
        <v>17</v>
      </c>
      <c r="C19" s="6">
        <v>899</v>
      </c>
      <c r="D19" s="6">
        <v>2046.47</v>
      </c>
      <c r="E19" s="6">
        <v>11626</v>
      </c>
      <c r="F19" s="6">
        <v>34264.29</v>
      </c>
      <c r="G19" s="7">
        <v>1193.2146829810902</v>
      </c>
      <c r="H19" s="7">
        <v>1574.311863843594</v>
      </c>
    </row>
    <row r="20" spans="1:8" outlineLevel="2" x14ac:dyDescent="0.25">
      <c r="A20" s="8" t="s">
        <v>88</v>
      </c>
      <c r="B20" s="8" t="s">
        <v>18</v>
      </c>
      <c r="C20" s="9">
        <v>3300</v>
      </c>
      <c r="D20" s="9">
        <v>5324.7</v>
      </c>
      <c r="E20" s="9"/>
      <c r="F20" s="9"/>
      <c r="G20" s="10">
        <v>-100</v>
      </c>
      <c r="H20" s="10">
        <v>-100</v>
      </c>
    </row>
    <row r="21" spans="1:8" outlineLevel="2" x14ac:dyDescent="0.25">
      <c r="A21" s="5" t="s">
        <v>88</v>
      </c>
      <c r="B21" s="5" t="s">
        <v>19</v>
      </c>
      <c r="C21" s="6">
        <v>22000</v>
      </c>
      <c r="D21" s="6">
        <v>39780.97</v>
      </c>
      <c r="E21" s="6"/>
      <c r="F21" s="6"/>
      <c r="G21" s="7">
        <v>-100</v>
      </c>
      <c r="H21" s="7">
        <v>-100</v>
      </c>
    </row>
    <row r="22" spans="1:8" outlineLevel="2" x14ac:dyDescent="0.25">
      <c r="A22" s="8" t="s">
        <v>88</v>
      </c>
      <c r="B22" s="8" t="s">
        <v>20</v>
      </c>
      <c r="C22" s="9">
        <v>682.5</v>
      </c>
      <c r="D22" s="9">
        <v>2489.75</v>
      </c>
      <c r="E22" s="9">
        <v>819</v>
      </c>
      <c r="F22" s="9">
        <v>4831.5</v>
      </c>
      <c r="G22" s="10">
        <v>20</v>
      </c>
      <c r="H22" s="10">
        <v>94.055628075107947</v>
      </c>
    </row>
    <row r="23" spans="1:8" outlineLevel="2" x14ac:dyDescent="0.25">
      <c r="A23" s="5" t="s">
        <v>88</v>
      </c>
      <c r="B23" s="5" t="s">
        <v>21</v>
      </c>
      <c r="C23" s="6">
        <v>196.56</v>
      </c>
      <c r="D23" s="6">
        <v>592.37</v>
      </c>
      <c r="E23" s="6"/>
      <c r="F23" s="6"/>
      <c r="G23" s="7">
        <v>-100</v>
      </c>
      <c r="H23" s="7">
        <v>-100</v>
      </c>
    </row>
    <row r="24" spans="1:8" outlineLevel="2" x14ac:dyDescent="0.25">
      <c r="A24" s="8" t="s">
        <v>88</v>
      </c>
      <c r="B24" s="8" t="s">
        <v>22</v>
      </c>
      <c r="C24" s="9">
        <v>192000</v>
      </c>
      <c r="D24" s="9">
        <v>539519.13</v>
      </c>
      <c r="E24" s="9">
        <v>523300</v>
      </c>
      <c r="F24" s="9">
        <v>1612805.3</v>
      </c>
      <c r="G24" s="10">
        <v>172.55208333333334</v>
      </c>
      <c r="H24" s="10">
        <v>198.93384874045151</v>
      </c>
    </row>
    <row r="25" spans="1:8" outlineLevel="2" x14ac:dyDescent="0.25">
      <c r="A25" s="5" t="s">
        <v>88</v>
      </c>
      <c r="B25" s="5" t="s">
        <v>23</v>
      </c>
      <c r="C25" s="6">
        <v>120000</v>
      </c>
      <c r="D25" s="6">
        <v>353646.38</v>
      </c>
      <c r="E25" s="6"/>
      <c r="F25" s="6"/>
      <c r="G25" s="7">
        <v>-100</v>
      </c>
      <c r="H25" s="7">
        <v>-100</v>
      </c>
    </row>
    <row r="26" spans="1:8" outlineLevel="1" x14ac:dyDescent="0.25">
      <c r="A26" s="11" t="s">
        <v>89</v>
      </c>
      <c r="B26" s="11"/>
      <c r="C26" s="12">
        <f>SUBTOTAL(9,C19:C25)</f>
        <v>339078.06</v>
      </c>
      <c r="D26" s="12">
        <f>SUBTOTAL(9,D19:D25)</f>
        <v>943399.77</v>
      </c>
      <c r="E26" s="12">
        <f>SUBTOTAL(9,E19:E25)</f>
        <v>535745</v>
      </c>
      <c r="F26" s="12">
        <f>SUBTOTAL(9,F19:F25)</f>
        <v>1651901.09</v>
      </c>
      <c r="G26" s="13">
        <f>(E26/C26-1)*100</f>
        <v>58.000491096356988</v>
      </c>
      <c r="H26" s="13">
        <f>(F26/D26-1)*100</f>
        <v>75.100857826157835</v>
      </c>
    </row>
    <row r="27" spans="1:8" outlineLevel="2" x14ac:dyDescent="0.25">
      <c r="A27" s="8" t="s">
        <v>90</v>
      </c>
      <c r="B27" s="8" t="s">
        <v>24</v>
      </c>
      <c r="C27" s="9">
        <v>145598.72</v>
      </c>
      <c r="D27" s="9">
        <v>368405.59</v>
      </c>
      <c r="E27" s="9">
        <v>93056.9</v>
      </c>
      <c r="F27" s="9">
        <v>333763.7</v>
      </c>
      <c r="G27" s="10">
        <v>-36.086732081161159</v>
      </c>
      <c r="H27" s="10">
        <v>-9.4031933663113012</v>
      </c>
    </row>
    <row r="28" spans="1:8" outlineLevel="2" x14ac:dyDescent="0.25">
      <c r="A28" s="5" t="s">
        <v>90</v>
      </c>
      <c r="B28" s="5" t="s">
        <v>25</v>
      </c>
      <c r="C28" s="6">
        <v>19730.099999999999</v>
      </c>
      <c r="D28" s="6">
        <v>42192.66</v>
      </c>
      <c r="E28" s="6">
        <v>6279</v>
      </c>
      <c r="F28" s="6">
        <v>23886</v>
      </c>
      <c r="G28" s="7">
        <v>-68.175528760624616</v>
      </c>
      <c r="H28" s="7">
        <v>-43.388257578450855</v>
      </c>
    </row>
    <row r="29" spans="1:8" outlineLevel="2" x14ac:dyDescent="0.25">
      <c r="A29" s="8" t="s">
        <v>90</v>
      </c>
      <c r="B29" s="8" t="s">
        <v>26</v>
      </c>
      <c r="C29" s="9">
        <v>169005.5</v>
      </c>
      <c r="D29" s="9">
        <v>563638.06999999995</v>
      </c>
      <c r="E29" s="9">
        <v>70657.86</v>
      </c>
      <c r="F29" s="9">
        <v>262888.21999999997</v>
      </c>
      <c r="G29" s="10">
        <v>-58.19197600078104</v>
      </c>
      <c r="H29" s="10">
        <v>-53.358682815729601</v>
      </c>
    </row>
    <row r="30" spans="1:8" outlineLevel="2" x14ac:dyDescent="0.25">
      <c r="A30" s="5" t="s">
        <v>90</v>
      </c>
      <c r="B30" s="5" t="s">
        <v>27</v>
      </c>
      <c r="C30" s="6">
        <v>13431.8</v>
      </c>
      <c r="D30" s="6">
        <v>43453.33</v>
      </c>
      <c r="E30" s="6">
        <v>8060.3</v>
      </c>
      <c r="F30" s="6">
        <v>39484.78</v>
      </c>
      <c r="G30" s="7">
        <v>-39.990917077383514</v>
      </c>
      <c r="H30" s="7">
        <v>-9.1329018972769234</v>
      </c>
    </row>
    <row r="31" spans="1:8" outlineLevel="2" x14ac:dyDescent="0.25">
      <c r="A31" s="8" t="s">
        <v>90</v>
      </c>
      <c r="B31" s="8" t="s">
        <v>28</v>
      </c>
      <c r="C31" s="9">
        <v>74533.88</v>
      </c>
      <c r="D31" s="9">
        <v>182545.26</v>
      </c>
      <c r="E31" s="9">
        <v>713205.91</v>
      </c>
      <c r="F31" s="9">
        <v>873477.83</v>
      </c>
      <c r="G31" s="10">
        <v>856.88820976447221</v>
      </c>
      <c r="H31" s="10">
        <v>378.49932120943595</v>
      </c>
    </row>
    <row r="32" spans="1:8" outlineLevel="2" x14ac:dyDescent="0.25">
      <c r="A32" s="5" t="s">
        <v>90</v>
      </c>
      <c r="B32" s="5" t="s">
        <v>29</v>
      </c>
      <c r="C32" s="6">
        <v>15991.74</v>
      </c>
      <c r="D32" s="6">
        <v>53026.6</v>
      </c>
      <c r="E32" s="6">
        <v>15834</v>
      </c>
      <c r="F32" s="6">
        <v>69932.100000000006</v>
      </c>
      <c r="G32" s="7">
        <v>-0.98638422085401456</v>
      </c>
      <c r="H32" s="7">
        <v>31.881169073634755</v>
      </c>
    </row>
    <row r="33" spans="1:8" outlineLevel="2" x14ac:dyDescent="0.25">
      <c r="A33" s="8" t="s">
        <v>90</v>
      </c>
      <c r="B33" s="8" t="s">
        <v>30</v>
      </c>
      <c r="C33" s="9">
        <v>18357.12</v>
      </c>
      <c r="D33" s="9">
        <v>61056.46</v>
      </c>
      <c r="E33" s="9">
        <v>10319.4</v>
      </c>
      <c r="F33" s="9">
        <v>50164.42</v>
      </c>
      <c r="G33" s="10">
        <v>-43.785299654847819</v>
      </c>
      <c r="H33" s="10">
        <v>-17.839291698208513</v>
      </c>
    </row>
    <row r="34" spans="1:8" outlineLevel="2" x14ac:dyDescent="0.25">
      <c r="A34" s="5" t="s">
        <v>90</v>
      </c>
      <c r="B34" s="5" t="s">
        <v>31</v>
      </c>
      <c r="C34" s="6">
        <v>1610.7</v>
      </c>
      <c r="D34" s="6">
        <v>7493.11</v>
      </c>
      <c r="E34" s="6"/>
      <c r="F34" s="6"/>
      <c r="G34" s="7">
        <v>-100</v>
      </c>
      <c r="H34" s="7">
        <v>-100</v>
      </c>
    </row>
    <row r="35" spans="1:8" outlineLevel="2" x14ac:dyDescent="0.25">
      <c r="A35" s="8" t="s">
        <v>90</v>
      </c>
      <c r="B35" s="8" t="s">
        <v>32</v>
      </c>
      <c r="C35" s="9">
        <v>31724.42</v>
      </c>
      <c r="D35" s="9">
        <v>96072</v>
      </c>
      <c r="E35" s="9">
        <v>27682.2</v>
      </c>
      <c r="F35" s="9">
        <v>113544</v>
      </c>
      <c r="G35" s="10">
        <v>-12.74166714474212</v>
      </c>
      <c r="H35" s="10">
        <v>18.186360229827628</v>
      </c>
    </row>
    <row r="36" spans="1:8" outlineLevel="1" x14ac:dyDescent="0.25">
      <c r="A36" s="14" t="s">
        <v>91</v>
      </c>
      <c r="B36" s="11"/>
      <c r="C36" s="12">
        <f>SUBTOTAL(9,C27:C35)</f>
        <v>489983.98</v>
      </c>
      <c r="D36" s="12">
        <f>SUBTOTAL(9,D27:D35)</f>
        <v>1417883.08</v>
      </c>
      <c r="E36" s="12">
        <f>SUBTOTAL(9,E27:E35)</f>
        <v>945095.57</v>
      </c>
      <c r="F36" s="12">
        <f>SUBTOTAL(9,F27:F35)</f>
        <v>1767141.0499999998</v>
      </c>
      <c r="G36" s="13">
        <f>(E36/C36-1)*100</f>
        <v>92.88295303042355</v>
      </c>
      <c r="H36" s="13">
        <f>(F36/D36-1)*100</f>
        <v>24.632353324929991</v>
      </c>
    </row>
    <row r="37" spans="1:8" outlineLevel="2" x14ac:dyDescent="0.25">
      <c r="A37" s="5" t="s">
        <v>92</v>
      </c>
      <c r="B37" s="5" t="s">
        <v>33</v>
      </c>
      <c r="C37" s="6">
        <v>1778.2</v>
      </c>
      <c r="D37" s="6">
        <v>6211.85</v>
      </c>
      <c r="E37" s="6">
        <v>364</v>
      </c>
      <c r="F37" s="6">
        <v>1520</v>
      </c>
      <c r="G37" s="7">
        <v>-79.529861657856259</v>
      </c>
      <c r="H37" s="7">
        <v>-75.530639020581631</v>
      </c>
    </row>
    <row r="38" spans="1:8" outlineLevel="2" x14ac:dyDescent="0.25">
      <c r="A38" s="8" t="s">
        <v>92</v>
      </c>
      <c r="B38" s="8" t="s">
        <v>34</v>
      </c>
      <c r="C38" s="9">
        <v>1203.8399999999999</v>
      </c>
      <c r="D38" s="9">
        <v>4042.37</v>
      </c>
      <c r="E38" s="9">
        <v>18566.400000000001</v>
      </c>
      <c r="F38" s="9">
        <v>74240.2</v>
      </c>
      <c r="G38" s="10">
        <v>1442.2647527910688</v>
      </c>
      <c r="H38" s="10">
        <v>1736.5513300365874</v>
      </c>
    </row>
    <row r="39" spans="1:8" outlineLevel="1" x14ac:dyDescent="0.25">
      <c r="A39" s="11" t="s">
        <v>93</v>
      </c>
      <c r="B39" s="11"/>
      <c r="C39" s="12">
        <f>SUBTOTAL(9,C37:C38)</f>
        <v>2982.04</v>
      </c>
      <c r="D39" s="12">
        <f>SUBTOTAL(9,D37:D38)</f>
        <v>10254.220000000001</v>
      </c>
      <c r="E39" s="12">
        <f>SUBTOTAL(9,E37:E38)</f>
        <v>18930.400000000001</v>
      </c>
      <c r="F39" s="12">
        <f>SUBTOTAL(9,F37:F38)</f>
        <v>75760.2</v>
      </c>
      <c r="G39" s="13">
        <f>(E39/C39-1)*100</f>
        <v>534.81375165993757</v>
      </c>
      <c r="H39" s="13">
        <f>(F39/D39-1)*100</f>
        <v>638.81972495226341</v>
      </c>
    </row>
    <row r="40" spans="1:8" outlineLevel="2" x14ac:dyDescent="0.25">
      <c r="A40" s="5" t="s">
        <v>94</v>
      </c>
      <c r="B40" s="5" t="s">
        <v>35</v>
      </c>
      <c r="C40" s="6">
        <v>36.4</v>
      </c>
      <c r="D40" s="6">
        <v>103.5</v>
      </c>
      <c r="E40" s="6">
        <v>13274.92</v>
      </c>
      <c r="F40" s="6">
        <v>5211.0200000000004</v>
      </c>
      <c r="G40" s="7">
        <v>36369.560439560439</v>
      </c>
      <c r="H40" s="7">
        <v>4934.8019323671506</v>
      </c>
    </row>
    <row r="41" spans="1:8" outlineLevel="2" x14ac:dyDescent="0.25">
      <c r="A41" s="8" t="s">
        <v>94</v>
      </c>
      <c r="B41" s="8" t="s">
        <v>36</v>
      </c>
      <c r="C41" s="9"/>
      <c r="D41" s="9"/>
      <c r="E41" s="9">
        <v>955.5</v>
      </c>
      <c r="F41" s="9">
        <v>4527</v>
      </c>
      <c r="G41" s="10">
        <v>0</v>
      </c>
      <c r="H41" s="10">
        <v>0</v>
      </c>
    </row>
    <row r="42" spans="1:8" outlineLevel="2" x14ac:dyDescent="0.25">
      <c r="A42" s="5" t="s">
        <v>94</v>
      </c>
      <c r="B42" s="5" t="s">
        <v>37</v>
      </c>
      <c r="C42" s="6">
        <v>17365.8</v>
      </c>
      <c r="D42" s="6">
        <v>50994</v>
      </c>
      <c r="E42" s="6">
        <v>80267.64</v>
      </c>
      <c r="F42" s="6">
        <v>188584.52</v>
      </c>
      <c r="G42" s="7">
        <v>362.2167708945168</v>
      </c>
      <c r="H42" s="7">
        <v>269.81707651880612</v>
      </c>
    </row>
    <row r="43" spans="1:8" outlineLevel="2" x14ac:dyDescent="0.25">
      <c r="A43" s="8" t="s">
        <v>94</v>
      </c>
      <c r="B43" s="8" t="s">
        <v>38</v>
      </c>
      <c r="C43" s="9"/>
      <c r="D43" s="9"/>
      <c r="E43" s="9">
        <v>4335.2</v>
      </c>
      <c r="F43" s="9">
        <v>18436.41</v>
      </c>
      <c r="G43" s="10">
        <v>0</v>
      </c>
      <c r="H43" s="10">
        <v>0</v>
      </c>
    </row>
    <row r="44" spans="1:8" outlineLevel="2" x14ac:dyDescent="0.25">
      <c r="A44" s="5" t="s">
        <v>94</v>
      </c>
      <c r="B44" s="5" t="s">
        <v>39</v>
      </c>
      <c r="C44" s="6">
        <v>21294</v>
      </c>
      <c r="D44" s="6">
        <v>57702.58</v>
      </c>
      <c r="E44" s="6">
        <v>12831</v>
      </c>
      <c r="F44" s="6">
        <v>43000.15</v>
      </c>
      <c r="G44" s="7">
        <v>-39.743589743589745</v>
      </c>
      <c r="H44" s="7">
        <v>-25.479675258887902</v>
      </c>
    </row>
    <row r="45" spans="1:8" outlineLevel="2" x14ac:dyDescent="0.25">
      <c r="A45" s="8" t="s">
        <v>94</v>
      </c>
      <c r="B45" s="8" t="s">
        <v>40</v>
      </c>
      <c r="C45" s="9">
        <v>6825</v>
      </c>
      <c r="D45" s="9">
        <v>21750</v>
      </c>
      <c r="E45" s="9"/>
      <c r="F45" s="9"/>
      <c r="G45" s="10">
        <v>-100</v>
      </c>
      <c r="H45" s="10">
        <v>-100</v>
      </c>
    </row>
    <row r="46" spans="1:8" outlineLevel="2" x14ac:dyDescent="0.25">
      <c r="A46" s="5" t="s">
        <v>94</v>
      </c>
      <c r="B46" s="5" t="s">
        <v>41</v>
      </c>
      <c r="C46" s="6">
        <v>17138.939999999999</v>
      </c>
      <c r="D46" s="6">
        <v>51531.69</v>
      </c>
      <c r="E46" s="6">
        <v>10543.26</v>
      </c>
      <c r="F46" s="6">
        <v>43552.23</v>
      </c>
      <c r="G46" s="7">
        <v>-38.483593501115003</v>
      </c>
      <c r="H46" s="7">
        <v>-15.484568815810229</v>
      </c>
    </row>
    <row r="47" spans="1:8" outlineLevel="2" x14ac:dyDescent="0.25">
      <c r="A47" s="8" t="s">
        <v>94</v>
      </c>
      <c r="B47" s="8" t="s">
        <v>42</v>
      </c>
      <c r="C47" s="9">
        <v>168993.12</v>
      </c>
      <c r="D47" s="9">
        <v>400964.96</v>
      </c>
      <c r="E47" s="9">
        <v>308568.71999999997</v>
      </c>
      <c r="F47" s="9">
        <v>782760.72</v>
      </c>
      <c r="G47" s="10">
        <v>82.592474770570533</v>
      </c>
      <c r="H47" s="10">
        <v>95.219233122016419</v>
      </c>
    </row>
    <row r="48" spans="1:8" outlineLevel="2" x14ac:dyDescent="0.25">
      <c r="A48" s="5" t="s">
        <v>94</v>
      </c>
      <c r="B48" s="5" t="s">
        <v>43</v>
      </c>
      <c r="C48" s="6"/>
      <c r="D48" s="6"/>
      <c r="E48" s="6">
        <v>17129.84</v>
      </c>
      <c r="F48" s="6">
        <v>62901.82</v>
      </c>
      <c r="G48" s="7">
        <v>0</v>
      </c>
      <c r="H48" s="7">
        <v>0</v>
      </c>
    </row>
    <row r="49" spans="1:8" outlineLevel="1" x14ac:dyDescent="0.25">
      <c r="A49" s="11" t="s">
        <v>95</v>
      </c>
      <c r="B49" s="11"/>
      <c r="C49" s="12">
        <f>SUBTOTAL(9,C40:C48)</f>
        <v>231653.26</v>
      </c>
      <c r="D49" s="12">
        <f>SUBTOTAL(9,D40:D48)</f>
        <v>583046.73</v>
      </c>
      <c r="E49" s="12">
        <f>SUBTOTAL(9,E40:E48)</f>
        <v>447906.08</v>
      </c>
      <c r="F49" s="12">
        <f>SUBTOTAL(9,F40:F48)</f>
        <v>1148973.8699999999</v>
      </c>
      <c r="G49" s="13">
        <f>(E49/C49-1)*100</f>
        <v>93.351943331166581</v>
      </c>
      <c r="H49" s="13">
        <f>(F49/D49-1)*100</f>
        <v>97.063770514586338</v>
      </c>
    </row>
    <row r="50" spans="1:8" outlineLevel="2" x14ac:dyDescent="0.25">
      <c r="A50" s="8" t="s">
        <v>96</v>
      </c>
      <c r="B50" s="8" t="s">
        <v>44</v>
      </c>
      <c r="C50" s="9">
        <v>17381.91</v>
      </c>
      <c r="D50" s="9">
        <v>47132.480000000003</v>
      </c>
      <c r="E50" s="9">
        <v>34913.06</v>
      </c>
      <c r="F50" s="9">
        <v>145870.46</v>
      </c>
      <c r="G50" s="10">
        <v>100.85859379090098</v>
      </c>
      <c r="H50" s="10">
        <v>209.49031326168276</v>
      </c>
    </row>
    <row r="51" spans="1:8" outlineLevel="2" x14ac:dyDescent="0.25">
      <c r="A51" s="5" t="s">
        <v>96</v>
      </c>
      <c r="B51" s="5" t="s">
        <v>45</v>
      </c>
      <c r="C51" s="6">
        <v>3854.76</v>
      </c>
      <c r="D51" s="6">
        <v>13844.86</v>
      </c>
      <c r="E51" s="6"/>
      <c r="F51" s="6"/>
      <c r="G51" s="7">
        <v>-100</v>
      </c>
      <c r="H51" s="7">
        <v>-100</v>
      </c>
    </row>
    <row r="52" spans="1:8" outlineLevel="2" x14ac:dyDescent="0.25">
      <c r="A52" s="8" t="s">
        <v>96</v>
      </c>
      <c r="B52" s="8" t="s">
        <v>46</v>
      </c>
      <c r="C52" s="9">
        <v>120</v>
      </c>
      <c r="D52" s="9">
        <v>352.6</v>
      </c>
      <c r="E52" s="9"/>
      <c r="F52" s="9"/>
      <c r="G52" s="10">
        <v>-100</v>
      </c>
      <c r="H52" s="10">
        <v>-100</v>
      </c>
    </row>
    <row r="53" spans="1:8" outlineLevel="2" x14ac:dyDescent="0.25">
      <c r="A53" s="5" t="s">
        <v>96</v>
      </c>
      <c r="B53" s="5" t="s">
        <v>47</v>
      </c>
      <c r="C53" s="6">
        <v>14496.3</v>
      </c>
      <c r="D53" s="6">
        <v>53564.59</v>
      </c>
      <c r="E53" s="6"/>
      <c r="F53" s="6"/>
      <c r="G53" s="7">
        <v>-100</v>
      </c>
      <c r="H53" s="7">
        <v>-100</v>
      </c>
    </row>
    <row r="54" spans="1:8" outlineLevel="2" x14ac:dyDescent="0.25">
      <c r="A54" s="8" t="s">
        <v>96</v>
      </c>
      <c r="B54" s="8" t="s">
        <v>48</v>
      </c>
      <c r="C54" s="9">
        <v>5465.46</v>
      </c>
      <c r="D54" s="9">
        <v>13124.28</v>
      </c>
      <c r="E54" s="9"/>
      <c r="F54" s="9"/>
      <c r="G54" s="10">
        <v>-100</v>
      </c>
      <c r="H54" s="10">
        <v>-100</v>
      </c>
    </row>
    <row r="55" spans="1:8" outlineLevel="1" x14ac:dyDescent="0.25">
      <c r="A55" s="11" t="s">
        <v>97</v>
      </c>
      <c r="B55" s="11"/>
      <c r="C55" s="12">
        <f>SUBTOTAL(9,C50:C54)</f>
        <v>41318.43</v>
      </c>
      <c r="D55" s="12">
        <f>SUBTOTAL(9,D50:D54)</f>
        <v>128018.81</v>
      </c>
      <c r="E55" s="12">
        <f>SUBTOTAL(9,E50:E54)</f>
        <v>34913.06</v>
      </c>
      <c r="F55" s="12">
        <f>SUBTOTAL(9,F50:F54)</f>
        <v>145870.46</v>
      </c>
      <c r="G55" s="13">
        <f>(E55/C55-1)*100</f>
        <v>-15.502452537523814</v>
      </c>
      <c r="H55" s="13">
        <f>(F55/D55-1)*100</f>
        <v>13.944552366952955</v>
      </c>
    </row>
    <row r="56" spans="1:8" outlineLevel="2" x14ac:dyDescent="0.25">
      <c r="A56" s="5" t="s">
        <v>98</v>
      </c>
      <c r="B56" s="5" t="s">
        <v>49</v>
      </c>
      <c r="C56" s="6">
        <v>2660056.7200000002</v>
      </c>
      <c r="D56" s="6">
        <v>6180130.5499999998</v>
      </c>
      <c r="E56" s="6">
        <v>3499828.56</v>
      </c>
      <c r="F56" s="6">
        <v>10888248.609999999</v>
      </c>
      <c r="G56" s="7">
        <v>31.569696754436116</v>
      </c>
      <c r="H56" s="7">
        <v>76.181530825428922</v>
      </c>
    </row>
    <row r="57" spans="1:8" outlineLevel="2" x14ac:dyDescent="0.25">
      <c r="A57" s="8" t="s">
        <v>98</v>
      </c>
      <c r="B57" s="8" t="s">
        <v>50</v>
      </c>
      <c r="C57" s="9">
        <v>53901.120000000003</v>
      </c>
      <c r="D57" s="9">
        <v>139493.5</v>
      </c>
      <c r="E57" s="9">
        <v>60376.68</v>
      </c>
      <c r="F57" s="9">
        <v>194613.77</v>
      </c>
      <c r="G57" s="10">
        <v>12.013776337115068</v>
      </c>
      <c r="H57" s="10">
        <v>39.514579532379635</v>
      </c>
    </row>
    <row r="58" spans="1:8" outlineLevel="1" x14ac:dyDescent="0.25">
      <c r="A58" s="14" t="s">
        <v>99</v>
      </c>
      <c r="B58" s="11"/>
      <c r="C58" s="12">
        <f>SUBTOTAL(9,C56:C57)</f>
        <v>2713957.8400000003</v>
      </c>
      <c r="D58" s="12">
        <f>SUBTOTAL(9,D56:D57)</f>
        <v>6319624.0499999998</v>
      </c>
      <c r="E58" s="12">
        <f>SUBTOTAL(9,E56:E57)</f>
        <v>3560205.24</v>
      </c>
      <c r="F58" s="12">
        <f>SUBTOTAL(9,F56:F57)</f>
        <v>11082862.379999999</v>
      </c>
      <c r="G58" s="13">
        <f>(E58/C58-1)*100</f>
        <v>31.181302359509022</v>
      </c>
      <c r="H58" s="13">
        <f>(F58/D58-1)*100</f>
        <v>75.37217866622936</v>
      </c>
    </row>
    <row r="59" spans="1:8" outlineLevel="2" x14ac:dyDescent="0.25">
      <c r="A59" s="5" t="s">
        <v>100</v>
      </c>
      <c r="B59" s="5" t="s">
        <v>51</v>
      </c>
      <c r="C59" s="6">
        <v>18709.599999999999</v>
      </c>
      <c r="D59" s="6">
        <v>41837.58</v>
      </c>
      <c r="E59" s="6">
        <v>16501.02</v>
      </c>
      <c r="F59" s="6">
        <v>58894.77</v>
      </c>
      <c r="G59" s="7">
        <v>-11.804528156668226</v>
      </c>
      <c r="H59" s="7">
        <v>40.770020636948871</v>
      </c>
    </row>
    <row r="60" spans="1:8" outlineLevel="2" x14ac:dyDescent="0.25">
      <c r="A60" s="8" t="s">
        <v>100</v>
      </c>
      <c r="B60" s="8" t="s">
        <v>52</v>
      </c>
      <c r="C60" s="9"/>
      <c r="D60" s="9"/>
      <c r="E60" s="9">
        <v>12776.4</v>
      </c>
      <c r="F60" s="9">
        <v>49244</v>
      </c>
      <c r="G60" s="10">
        <v>0</v>
      </c>
      <c r="H60" s="10">
        <v>0</v>
      </c>
    </row>
    <row r="61" spans="1:8" outlineLevel="2" x14ac:dyDescent="0.25">
      <c r="A61" s="5" t="s">
        <v>100</v>
      </c>
      <c r="B61" s="5" t="s">
        <v>53</v>
      </c>
      <c r="C61" s="6">
        <v>491.4</v>
      </c>
      <c r="D61" s="6">
        <v>1816.8</v>
      </c>
      <c r="E61" s="6">
        <v>982.8</v>
      </c>
      <c r="F61" s="6">
        <v>4463.3999999999996</v>
      </c>
      <c r="G61" s="7">
        <v>100</v>
      </c>
      <c r="H61" s="7">
        <v>145.67371202113603</v>
      </c>
    </row>
    <row r="62" spans="1:8" outlineLevel="2" x14ac:dyDescent="0.25">
      <c r="A62" s="8" t="s">
        <v>100</v>
      </c>
      <c r="B62" s="8" t="s">
        <v>54</v>
      </c>
      <c r="C62" s="9">
        <v>45661.2</v>
      </c>
      <c r="D62" s="9">
        <v>110955.56</v>
      </c>
      <c r="E62" s="9">
        <v>79914.509999999995</v>
      </c>
      <c r="F62" s="9">
        <v>277011.71000000002</v>
      </c>
      <c r="G62" s="10">
        <v>75.016228220020508</v>
      </c>
      <c r="H62" s="10">
        <v>149.660053087921</v>
      </c>
    </row>
    <row r="63" spans="1:8" outlineLevel="1" x14ac:dyDescent="0.25">
      <c r="A63" s="11" t="s">
        <v>101</v>
      </c>
      <c r="B63" s="11"/>
      <c r="C63" s="12">
        <f>SUBTOTAL(9,C59:C62)</f>
        <v>64862.2</v>
      </c>
      <c r="D63" s="12">
        <f>SUBTOTAL(9,D59:D62)</f>
        <v>154609.94</v>
      </c>
      <c r="E63" s="12">
        <f>SUBTOTAL(9,E59:E62)</f>
        <v>110174.73</v>
      </c>
      <c r="F63" s="12">
        <f>SUBTOTAL(9,F59:F62)</f>
        <v>389613.88</v>
      </c>
      <c r="G63" s="13">
        <f>(E63/C63-1)*100</f>
        <v>69.85968715214716</v>
      </c>
      <c r="H63" s="13">
        <f>(F63/D63-1)*100</f>
        <v>151.99795045519068</v>
      </c>
    </row>
    <row r="64" spans="1:8" outlineLevel="2" x14ac:dyDescent="0.25">
      <c r="A64" s="5" t="s">
        <v>102</v>
      </c>
      <c r="B64" s="5" t="s">
        <v>55</v>
      </c>
      <c r="C64" s="6">
        <v>247711.83</v>
      </c>
      <c r="D64" s="6">
        <v>658179.29</v>
      </c>
      <c r="E64" s="6">
        <v>162924.57999999999</v>
      </c>
      <c r="F64" s="6">
        <v>656271.63</v>
      </c>
      <c r="G64" s="7">
        <v>-34.228179574629117</v>
      </c>
      <c r="H64" s="7">
        <v>-0.28983895862175069</v>
      </c>
    </row>
    <row r="65" spans="1:8" outlineLevel="2" x14ac:dyDescent="0.25">
      <c r="A65" s="8" t="s">
        <v>102</v>
      </c>
      <c r="B65" s="8" t="s">
        <v>56</v>
      </c>
      <c r="C65" s="9">
        <v>253121.28</v>
      </c>
      <c r="D65" s="9">
        <v>727027.24</v>
      </c>
      <c r="E65" s="9">
        <v>340370.06</v>
      </c>
      <c r="F65" s="9">
        <v>1213567.74</v>
      </c>
      <c r="G65" s="10">
        <v>34.469160396154763</v>
      </c>
      <c r="H65" s="10">
        <v>66.921907905403927</v>
      </c>
    </row>
    <row r="66" spans="1:8" outlineLevel="2" x14ac:dyDescent="0.25">
      <c r="A66" s="5" t="s">
        <v>102</v>
      </c>
      <c r="B66" s="5" t="s">
        <v>57</v>
      </c>
      <c r="C66" s="6"/>
      <c r="D66" s="6"/>
      <c r="E66" s="6">
        <v>71860</v>
      </c>
      <c r="F66" s="6">
        <v>220069.3</v>
      </c>
      <c r="G66" s="7">
        <v>0</v>
      </c>
      <c r="H66" s="7">
        <v>0</v>
      </c>
    </row>
    <row r="67" spans="1:8" outlineLevel="2" x14ac:dyDescent="0.25">
      <c r="A67" s="8" t="s">
        <v>102</v>
      </c>
      <c r="B67" s="8" t="s">
        <v>58</v>
      </c>
      <c r="C67" s="9">
        <v>638263.69999999995</v>
      </c>
      <c r="D67" s="9">
        <v>1947366</v>
      </c>
      <c r="E67" s="9">
        <v>780742.69</v>
      </c>
      <c r="F67" s="9">
        <v>3424073.01</v>
      </c>
      <c r="G67" s="10">
        <v>22.3229035271785</v>
      </c>
      <c r="H67" s="10">
        <v>75.830994789885395</v>
      </c>
    </row>
    <row r="68" spans="1:8" outlineLevel="2" x14ac:dyDescent="0.25">
      <c r="A68" s="5" t="s">
        <v>102</v>
      </c>
      <c r="B68" s="5" t="s">
        <v>59</v>
      </c>
      <c r="C68" s="6">
        <v>152353.4</v>
      </c>
      <c r="D68" s="6">
        <v>460996.09</v>
      </c>
      <c r="E68" s="6">
        <v>226902.96</v>
      </c>
      <c r="F68" s="6">
        <v>809270.67</v>
      </c>
      <c r="G68" s="7">
        <v>48.931996266574949</v>
      </c>
      <c r="H68" s="7">
        <v>75.54827200378206</v>
      </c>
    </row>
    <row r="69" spans="1:8" outlineLevel="2" x14ac:dyDescent="0.25">
      <c r="A69" s="8" t="s">
        <v>102</v>
      </c>
      <c r="B69" s="8" t="s">
        <v>60</v>
      </c>
      <c r="C69" s="9">
        <v>112743.54</v>
      </c>
      <c r="D69" s="9">
        <v>308822.92</v>
      </c>
      <c r="E69" s="9">
        <v>183178.87</v>
      </c>
      <c r="F69" s="9">
        <v>706034.71</v>
      </c>
      <c r="G69" s="10">
        <v>62.473938639854666</v>
      </c>
      <c r="H69" s="10">
        <v>128.62121438395829</v>
      </c>
    </row>
    <row r="70" spans="1:8" outlineLevel="2" x14ac:dyDescent="0.25">
      <c r="A70" s="5" t="s">
        <v>102</v>
      </c>
      <c r="B70" s="5" t="s">
        <v>61</v>
      </c>
      <c r="C70" s="6">
        <v>546.6</v>
      </c>
      <c r="D70" s="6">
        <v>2550</v>
      </c>
      <c r="E70" s="6">
        <v>70326.600000000006</v>
      </c>
      <c r="F70" s="6">
        <v>234963</v>
      </c>
      <c r="G70" s="7">
        <v>12766.190998902304</v>
      </c>
      <c r="H70" s="7">
        <v>9114.2352941176468</v>
      </c>
    </row>
    <row r="71" spans="1:8" outlineLevel="2" x14ac:dyDescent="0.25">
      <c r="A71" s="8" t="s">
        <v>102</v>
      </c>
      <c r="B71" s="8" t="s">
        <v>62</v>
      </c>
      <c r="C71" s="9">
        <v>161306.6</v>
      </c>
      <c r="D71" s="9">
        <v>436421.65</v>
      </c>
      <c r="E71" s="9">
        <v>1276369.8899999999</v>
      </c>
      <c r="F71" s="9">
        <v>4409148.74</v>
      </c>
      <c r="G71" s="10">
        <v>691.2694768843927</v>
      </c>
      <c r="H71" s="10">
        <v>910.29560288771199</v>
      </c>
    </row>
    <row r="72" spans="1:8" outlineLevel="2" x14ac:dyDescent="0.25">
      <c r="A72" s="5" t="s">
        <v>102</v>
      </c>
      <c r="B72" s="5" t="s">
        <v>63</v>
      </c>
      <c r="C72" s="6">
        <v>209952.86</v>
      </c>
      <c r="D72" s="6">
        <v>601883.30000000005</v>
      </c>
      <c r="E72" s="6">
        <v>194599.96</v>
      </c>
      <c r="F72" s="6">
        <v>744412.14</v>
      </c>
      <c r="G72" s="7">
        <v>-7.3125462544306359</v>
      </c>
      <c r="H72" s="7">
        <v>23.680477594244589</v>
      </c>
    </row>
    <row r="73" spans="1:8" outlineLevel="2" x14ac:dyDescent="0.25">
      <c r="A73" s="8" t="s">
        <v>102</v>
      </c>
      <c r="B73" s="8" t="s">
        <v>64</v>
      </c>
      <c r="C73" s="9">
        <v>660</v>
      </c>
      <c r="D73" s="9">
        <v>2400</v>
      </c>
      <c r="E73" s="9"/>
      <c r="F73" s="9"/>
      <c r="G73" s="10">
        <v>-100</v>
      </c>
      <c r="H73" s="10">
        <v>-100</v>
      </c>
    </row>
    <row r="74" spans="1:8" outlineLevel="2" x14ac:dyDescent="0.25">
      <c r="A74" s="5" t="s">
        <v>102</v>
      </c>
      <c r="B74" s="5" t="s">
        <v>65</v>
      </c>
      <c r="C74" s="6">
        <v>110565</v>
      </c>
      <c r="D74" s="6">
        <v>367023.59</v>
      </c>
      <c r="E74" s="6"/>
      <c r="F74" s="6"/>
      <c r="G74" s="7">
        <v>-100</v>
      </c>
      <c r="H74" s="7">
        <v>-100</v>
      </c>
    </row>
    <row r="75" spans="1:8" outlineLevel="2" x14ac:dyDescent="0.25">
      <c r="A75" s="8" t="s">
        <v>102</v>
      </c>
      <c r="B75" s="8" t="s">
        <v>66</v>
      </c>
      <c r="C75" s="9">
        <v>53498.7</v>
      </c>
      <c r="D75" s="9">
        <v>172596.02</v>
      </c>
      <c r="E75" s="9">
        <v>52206.25</v>
      </c>
      <c r="F75" s="9">
        <v>204609.9</v>
      </c>
      <c r="G75" s="10">
        <v>-2.4158530954957729</v>
      </c>
      <c r="H75" s="10">
        <v>18.548446250382835</v>
      </c>
    </row>
    <row r="76" spans="1:8" outlineLevel="2" x14ac:dyDescent="0.25">
      <c r="A76" s="5" t="s">
        <v>102</v>
      </c>
      <c r="B76" s="5" t="s">
        <v>67</v>
      </c>
      <c r="C76" s="6">
        <v>92000</v>
      </c>
      <c r="D76" s="6">
        <v>238421.56</v>
      </c>
      <c r="E76" s="6">
        <v>115728</v>
      </c>
      <c r="F76" s="6">
        <v>331119.62</v>
      </c>
      <c r="G76" s="7">
        <v>25.791304347826088</v>
      </c>
      <c r="H76" s="7">
        <v>38.879898277655762</v>
      </c>
    </row>
    <row r="77" spans="1:8" outlineLevel="1" x14ac:dyDescent="0.25">
      <c r="A77" s="11" t="s">
        <v>103</v>
      </c>
      <c r="B77" s="11"/>
      <c r="C77" s="12">
        <f>SUBTOTAL(9,C64:C76)</f>
        <v>2032723.51</v>
      </c>
      <c r="D77" s="12">
        <f>SUBTOTAL(9,D64:D76)</f>
        <v>5923687.6599999992</v>
      </c>
      <c r="E77" s="12">
        <f>SUBTOTAL(9,E64:E76)</f>
        <v>3475209.8600000003</v>
      </c>
      <c r="F77" s="12">
        <f>SUBTOTAL(9,F64:F76)</f>
        <v>12953540.460000001</v>
      </c>
      <c r="G77" s="13">
        <f>(E77/C77-1)*100</f>
        <v>70.96323444401942</v>
      </c>
      <c r="H77" s="13">
        <f>(F77/D77-1)*100</f>
        <v>118.67358989011927</v>
      </c>
    </row>
    <row r="78" spans="1:8" outlineLevel="2" x14ac:dyDescent="0.25">
      <c r="A78" s="8" t="s">
        <v>104</v>
      </c>
      <c r="B78" s="8" t="s">
        <v>68</v>
      </c>
      <c r="C78" s="9">
        <v>261460</v>
      </c>
      <c r="D78" s="9">
        <v>676813.13</v>
      </c>
      <c r="E78" s="9">
        <v>725182.5</v>
      </c>
      <c r="F78" s="9">
        <v>2270414.0499999998</v>
      </c>
      <c r="G78" s="10">
        <v>177.35886942553356</v>
      </c>
      <c r="H78" s="10">
        <v>235.45656095649326</v>
      </c>
    </row>
    <row r="79" spans="1:8" outlineLevel="2" x14ac:dyDescent="0.25">
      <c r="A79" s="5" t="s">
        <v>104</v>
      </c>
      <c r="B79" s="5" t="s">
        <v>69</v>
      </c>
      <c r="C79" s="6">
        <v>43</v>
      </c>
      <c r="D79" s="6">
        <v>1131.9100000000001</v>
      </c>
      <c r="E79" s="6">
        <v>40</v>
      </c>
      <c r="F79" s="6">
        <v>1153.49</v>
      </c>
      <c r="G79" s="7">
        <v>-6.9767441860465116</v>
      </c>
      <c r="H79" s="7">
        <v>1.9065120018375954</v>
      </c>
    </row>
    <row r="80" spans="1:8" outlineLevel="1" x14ac:dyDescent="0.25">
      <c r="A80" s="11" t="s">
        <v>105</v>
      </c>
      <c r="B80" s="11"/>
      <c r="C80" s="12">
        <f>SUBTOTAL(9,C78:C79)</f>
        <v>261503</v>
      </c>
      <c r="D80" s="12">
        <f>SUBTOTAL(9,D78:D79)</f>
        <v>677945.04</v>
      </c>
      <c r="E80" s="12">
        <f>SUBTOTAL(9,E78:E79)</f>
        <v>725222.5</v>
      </c>
      <c r="F80" s="12">
        <f>SUBTOTAL(9,F78:F79)</f>
        <v>2271567.54</v>
      </c>
      <c r="G80" s="13">
        <f>(E80/C80-1)*100</f>
        <v>177.32855837217926</v>
      </c>
      <c r="H80" s="13">
        <f>(F80/D80-1)*100</f>
        <v>235.0666213296582</v>
      </c>
    </row>
    <row r="81" spans="1:8" outlineLevel="2" x14ac:dyDescent="0.25">
      <c r="A81" s="8" t="s">
        <v>106</v>
      </c>
      <c r="B81" s="8" t="s">
        <v>70</v>
      </c>
      <c r="C81" s="9">
        <v>13340.6</v>
      </c>
      <c r="D81" s="9">
        <v>41088.28</v>
      </c>
      <c r="E81" s="9">
        <v>26180.7</v>
      </c>
      <c r="F81" s="9">
        <v>99035.49</v>
      </c>
      <c r="G81" s="10">
        <v>96.24829467939972</v>
      </c>
      <c r="H81" s="10">
        <v>141.03099472647676</v>
      </c>
    </row>
    <row r="82" spans="1:8" outlineLevel="2" x14ac:dyDescent="0.25">
      <c r="A82" s="5" t="s">
        <v>106</v>
      </c>
      <c r="B82" s="5" t="s">
        <v>71</v>
      </c>
      <c r="C82" s="6">
        <v>53376.959999999999</v>
      </c>
      <c r="D82" s="6">
        <v>168323.58</v>
      </c>
      <c r="E82" s="6">
        <v>168022.39999999999</v>
      </c>
      <c r="F82" s="6">
        <v>615927.71</v>
      </c>
      <c r="G82" s="7">
        <v>214.78450627386798</v>
      </c>
      <c r="H82" s="7">
        <v>265.9188510605585</v>
      </c>
    </row>
    <row r="83" spans="1:8" outlineLevel="2" x14ac:dyDescent="0.25">
      <c r="A83" s="8" t="s">
        <v>106</v>
      </c>
      <c r="B83" s="8" t="s">
        <v>72</v>
      </c>
      <c r="C83" s="9">
        <v>341577.6</v>
      </c>
      <c r="D83" s="9">
        <v>942334.54</v>
      </c>
      <c r="E83" s="9">
        <v>173409</v>
      </c>
      <c r="F83" s="9">
        <v>649931.36</v>
      </c>
      <c r="G83" s="10">
        <v>-49.232912228436518</v>
      </c>
      <c r="H83" s="10">
        <v>-31.029657471750959</v>
      </c>
    </row>
    <row r="84" spans="1:8" outlineLevel="2" x14ac:dyDescent="0.25">
      <c r="A84" s="5" t="s">
        <v>106</v>
      </c>
      <c r="B84" s="5" t="s">
        <v>73</v>
      </c>
      <c r="C84" s="6">
        <v>6475.38</v>
      </c>
      <c r="D84" s="6">
        <v>22756.11</v>
      </c>
      <c r="E84" s="6">
        <v>13452.38</v>
      </c>
      <c r="F84" s="6">
        <v>52715.23</v>
      </c>
      <c r="G84" s="7">
        <v>107.74657240192852</v>
      </c>
      <c r="H84" s="7">
        <v>131.65308130431785</v>
      </c>
    </row>
    <row r="85" spans="1:8" outlineLevel="2" x14ac:dyDescent="0.25">
      <c r="A85" s="8" t="s">
        <v>106</v>
      </c>
      <c r="B85" s="8" t="s">
        <v>74</v>
      </c>
      <c r="C85" s="9">
        <v>21075.599999999999</v>
      </c>
      <c r="D85" s="9">
        <v>56191.79</v>
      </c>
      <c r="E85" s="9">
        <v>25585.56</v>
      </c>
      <c r="F85" s="9">
        <v>111035.11</v>
      </c>
      <c r="G85" s="10">
        <v>21.398963730569964</v>
      </c>
      <c r="H85" s="10">
        <v>97.600236618196362</v>
      </c>
    </row>
    <row r="86" spans="1:8" outlineLevel="2" x14ac:dyDescent="0.25">
      <c r="A86" s="5" t="s">
        <v>106</v>
      </c>
      <c r="B86" s="5" t="s">
        <v>75</v>
      </c>
      <c r="C86" s="6"/>
      <c r="D86" s="6"/>
      <c r="E86" s="6">
        <v>3057.6</v>
      </c>
      <c r="F86" s="6">
        <v>14028</v>
      </c>
      <c r="G86" s="7">
        <v>0</v>
      </c>
      <c r="H86" s="7">
        <v>0</v>
      </c>
    </row>
    <row r="87" spans="1:8" outlineLevel="2" x14ac:dyDescent="0.25">
      <c r="A87" s="8" t="s">
        <v>106</v>
      </c>
      <c r="B87" s="8" t="s">
        <v>76</v>
      </c>
      <c r="C87" s="9">
        <v>819</v>
      </c>
      <c r="D87" s="9">
        <v>2719.98</v>
      </c>
      <c r="E87" s="9">
        <v>13195</v>
      </c>
      <c r="F87" s="9">
        <v>49669.599999999999</v>
      </c>
      <c r="G87" s="10">
        <v>1511.1111111111111</v>
      </c>
      <c r="H87" s="10">
        <v>1726.1016625122243</v>
      </c>
    </row>
    <row r="88" spans="1:8" outlineLevel="2" x14ac:dyDescent="0.25">
      <c r="A88" s="5" t="s">
        <v>106</v>
      </c>
      <c r="B88" s="5" t="s">
        <v>77</v>
      </c>
      <c r="C88" s="6">
        <v>3276</v>
      </c>
      <c r="D88" s="6">
        <v>11138.28</v>
      </c>
      <c r="E88" s="6">
        <v>46137</v>
      </c>
      <c r="F88" s="6">
        <v>163996.92000000001</v>
      </c>
      <c r="G88" s="7">
        <v>1308.3333333333333</v>
      </c>
      <c r="H88" s="7">
        <v>1372.3720358978228</v>
      </c>
    </row>
    <row r="89" spans="1:8" outlineLevel="2" x14ac:dyDescent="0.25">
      <c r="A89" s="8" t="s">
        <v>106</v>
      </c>
      <c r="B89" s="8" t="s">
        <v>78</v>
      </c>
      <c r="C89" s="9">
        <v>655.20000000000005</v>
      </c>
      <c r="D89" s="9">
        <v>1596</v>
      </c>
      <c r="E89" s="9">
        <v>13104</v>
      </c>
      <c r="F89" s="9">
        <v>47040</v>
      </c>
      <c r="G89" s="10">
        <v>1899.9999999999998</v>
      </c>
      <c r="H89" s="10">
        <v>2847.3684210526317</v>
      </c>
    </row>
    <row r="90" spans="1:8" outlineLevel="1" x14ac:dyDescent="0.25">
      <c r="A90" s="11" t="s">
        <v>107</v>
      </c>
      <c r="B90" s="11"/>
      <c r="C90" s="12">
        <f>SUBTOTAL(9,C81:C89)</f>
        <v>440596.33999999997</v>
      </c>
      <c r="D90" s="12">
        <f>SUBTOTAL(9,D81:D89)</f>
        <v>1246148.56</v>
      </c>
      <c r="E90" s="12">
        <f>SUBTOTAL(9,E81:E89)</f>
        <v>482143.63999999996</v>
      </c>
      <c r="F90" s="12">
        <f>SUBTOTAL(9,F81:F89)</f>
        <v>1803379.4200000002</v>
      </c>
      <c r="G90" s="13">
        <f>(E90/C90-1)*100</f>
        <v>9.4297878189364859</v>
      </c>
      <c r="H90" s="13">
        <f>(F90/D90-1)*100</f>
        <v>44.716246351879583</v>
      </c>
    </row>
    <row r="91" spans="1:8" outlineLevel="2" x14ac:dyDescent="0.25">
      <c r="A91" s="15" t="s">
        <v>108</v>
      </c>
      <c r="B91" s="15"/>
      <c r="C91" s="16">
        <v>6926822.4400000004</v>
      </c>
      <c r="D91" s="16">
        <v>18413246.48</v>
      </c>
      <c r="E91" s="16">
        <v>10429931.01</v>
      </c>
      <c r="F91" s="16">
        <v>33543087.530000001</v>
      </c>
      <c r="G91" s="17">
        <v>50.573096110718254</v>
      </c>
      <c r="H91" s="17">
        <v>82.168242663962857</v>
      </c>
    </row>
    <row r="92" spans="1:8" outlineLevel="1" x14ac:dyDescent="0.25"/>
  </sheetData>
  <mergeCells count="2">
    <mergeCell ref="A1:H1"/>
    <mergeCell ref="A2:H2"/>
  </mergeCell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</cp:lastModifiedBy>
  <dcterms:created xsi:type="dcterms:W3CDTF">2023-09-18T13:24:53Z</dcterms:created>
  <dcterms:modified xsi:type="dcterms:W3CDTF">2023-09-19T08:20:56Z</dcterms:modified>
</cp:coreProperties>
</file>